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29947399-41B6-4FD3-AFDB-F16BF910F71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F23" i="1" l="1"/>
  <c r="F24" i="1" s="1"/>
  <c r="G23" i="1"/>
  <c r="G24" i="1" s="1"/>
  <c r="H23" i="1"/>
  <c r="H24" i="1" s="1"/>
  <c r="I23" i="1"/>
  <c r="I24" i="1" s="1"/>
  <c r="J23" i="1"/>
  <c r="J24" i="1" s="1"/>
  <c r="L23" i="1"/>
  <c r="L24" i="1" s="1"/>
  <c r="B195" i="1"/>
  <c r="A195" i="1"/>
  <c r="L194" i="1"/>
  <c r="J194" i="1"/>
  <c r="I194" i="1"/>
  <c r="H194" i="1"/>
  <c r="G194" i="1"/>
  <c r="F194" i="1"/>
  <c r="F195" i="1" s="1"/>
  <c r="B185" i="1"/>
  <c r="A185" i="1"/>
  <c r="L19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L137" i="1"/>
  <c r="J137" i="1"/>
  <c r="I137" i="1"/>
  <c r="I138" i="1" s="1"/>
  <c r="H137" i="1"/>
  <c r="H138" i="1" s="1"/>
  <c r="G137" i="1"/>
  <c r="G138" i="1" s="1"/>
  <c r="F137" i="1"/>
  <c r="F138" i="1" s="1"/>
  <c r="B128" i="1"/>
  <c r="A128" i="1"/>
  <c r="L138" i="1"/>
  <c r="B119" i="1"/>
  <c r="A119" i="1"/>
  <c r="L118" i="1"/>
  <c r="J118" i="1"/>
  <c r="I118" i="1"/>
  <c r="H118" i="1"/>
  <c r="H119" i="1" s="1"/>
  <c r="G118" i="1"/>
  <c r="G119" i="1" s="1"/>
  <c r="F118" i="1"/>
  <c r="F119" i="1" s="1"/>
  <c r="B109" i="1"/>
  <c r="A109" i="1"/>
  <c r="L119" i="1"/>
  <c r="J119" i="1"/>
  <c r="B100" i="1"/>
  <c r="A100" i="1"/>
  <c r="L99" i="1"/>
  <c r="J99" i="1"/>
  <c r="I99" i="1"/>
  <c r="H99" i="1"/>
  <c r="H100" i="1" s="1"/>
  <c r="G99" i="1"/>
  <c r="F99" i="1"/>
  <c r="B90" i="1"/>
  <c r="A90" i="1"/>
  <c r="L100" i="1"/>
  <c r="J100" i="1"/>
  <c r="I100" i="1"/>
  <c r="G100" i="1"/>
  <c r="F100" i="1"/>
  <c r="B81" i="1"/>
  <c r="A81" i="1"/>
  <c r="L80" i="1"/>
  <c r="J80" i="1"/>
  <c r="I80" i="1"/>
  <c r="H80" i="1"/>
  <c r="G80" i="1"/>
  <c r="F80" i="1"/>
  <c r="F81" i="1" s="1"/>
  <c r="B71" i="1"/>
  <c r="A71" i="1"/>
  <c r="L81" i="1"/>
  <c r="J81" i="1"/>
  <c r="I81" i="1"/>
  <c r="H81" i="1"/>
  <c r="G81" i="1"/>
  <c r="B62" i="1"/>
  <c r="A62" i="1"/>
  <c r="L61" i="1"/>
  <c r="L62" i="1" s="1"/>
  <c r="J61" i="1"/>
  <c r="I61" i="1"/>
  <c r="H61" i="1"/>
  <c r="G61" i="1"/>
  <c r="G62" i="1" s="1"/>
  <c r="F61" i="1"/>
  <c r="B52" i="1"/>
  <c r="A52" i="1"/>
  <c r="J62" i="1"/>
  <c r="I62" i="1"/>
  <c r="H62" i="1"/>
  <c r="F62" i="1"/>
  <c r="B43" i="1"/>
  <c r="A43" i="1"/>
  <c r="L42" i="1"/>
  <c r="J42" i="1"/>
  <c r="I42" i="1"/>
  <c r="I43" i="1" s="1"/>
  <c r="H42" i="1"/>
  <c r="H43" i="1" s="1"/>
  <c r="G42" i="1"/>
  <c r="G43" i="1" s="1"/>
  <c r="F42" i="1"/>
  <c r="F43" i="1" s="1"/>
  <c r="B33" i="1"/>
  <c r="A33" i="1"/>
  <c r="L43" i="1"/>
  <c r="J43" i="1"/>
  <c r="B24" i="1"/>
  <c r="A24" i="1"/>
  <c r="B14" i="1"/>
  <c r="A14" i="1"/>
  <c r="I119" i="1" l="1"/>
  <c r="I196" i="1" s="1"/>
  <c r="J138" i="1"/>
  <c r="J196" i="1" s="1"/>
  <c r="H196" i="1"/>
  <c r="L196" i="1"/>
  <c r="G196" i="1"/>
  <c r="F196" i="1"/>
</calcChain>
</file>

<file path=xl/sharedStrings.xml><?xml version="1.0" encoding="utf-8"?>
<sst xmlns="http://schemas.openxmlformats.org/spreadsheetml/2006/main" count="242" uniqueCount="79">
  <si>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</si>
  <si>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</si>
  <si>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</si>
  <si>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</si>
  <si>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</si>
  <si>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</si>
  <si>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</si>
  <si>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</si>
  <si>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</si>
  <si>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</si>
  <si>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</si>
  <si>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</si>
  <si>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</si>
  <si>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</si>
  <si>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</si>
  <si>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</si>
  <si>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</si>
  <si>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</si>
  <si>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</si>
  <si>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</si>
  <si>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</si>
  <si>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</si>
  <si>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</si>
  <si>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</si>
  <si>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</si>
  <si>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</si>
  <si>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</si>
  <si>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</si>
  <si>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</si>
  <si>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</si>
  <si>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</si>
  <si>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</si>
  <si>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</si>
  <si>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</si>
  <si>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</si>
  <si>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</si>
  <si>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</si>
  <si>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</si>
  <si>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кисломол.</t>
  </si>
  <si>
    <t>Наговицына Н.В.</t>
  </si>
  <si>
    <t>МКОУ "ХалдинскаяООШ"</t>
  </si>
  <si>
    <t>Картофельное пюре</t>
  </si>
  <si>
    <t>Каша гречневая рассыпчатая</t>
  </si>
  <si>
    <t>Компот из смеси сухофруктов</t>
  </si>
  <si>
    <t>хлеб рж.</t>
  </si>
  <si>
    <t>хлеб пшен.</t>
  </si>
  <si>
    <t>Хлеб ржаной</t>
  </si>
  <si>
    <t>Хлеб пшеничный формовой</t>
  </si>
  <si>
    <t>Рассольник ленинградский</t>
  </si>
  <si>
    <t>Котлета рыбная "Нептун",соус томатный</t>
  </si>
  <si>
    <t>Напиток из плодов шиповника</t>
  </si>
  <si>
    <t>Котлета "Загадка",соус томатный</t>
  </si>
  <si>
    <t>Борщ с картофелем</t>
  </si>
  <si>
    <t>Гуляш</t>
  </si>
  <si>
    <t>макаронные изделия отварные</t>
  </si>
  <si>
    <t>Чай с сахаром</t>
  </si>
  <si>
    <t>Суп картофельный с клецками</t>
  </si>
  <si>
    <t>Капуста тушенная с мясом</t>
  </si>
  <si>
    <t>Суп-лапша домашняя</t>
  </si>
  <si>
    <t>Картофель тушенный</t>
  </si>
  <si>
    <t>хле рж.</t>
  </si>
  <si>
    <t>Суп картофельный с мак.изделиями</t>
  </si>
  <si>
    <t>Щницель</t>
  </si>
  <si>
    <t>Каша пшеничная вязкая</t>
  </si>
  <si>
    <t>Уха со взбитым яйцом</t>
  </si>
  <si>
    <t>Тефтели 2-й вариант</t>
  </si>
  <si>
    <t>Макаронные изделия отварные</t>
  </si>
  <si>
    <t>Суп крестьянский с крупой</t>
  </si>
  <si>
    <t>Жаркое по-домашнему</t>
  </si>
  <si>
    <t>2,80,</t>
  </si>
  <si>
    <t>Суп картофельный с бобовыми</t>
  </si>
  <si>
    <t>Котлеты "Школьные",соус томатный</t>
  </si>
  <si>
    <t>Каша гречневая вязкая</t>
  </si>
  <si>
    <t xml:space="preserve">Хлеб ржаной </t>
  </si>
  <si>
    <t>Борщ с капустой и картофелем</t>
  </si>
  <si>
    <t>хлеб бел.</t>
  </si>
  <si>
    <t>Биточки особые</t>
  </si>
  <si>
    <t>хлеб пшен..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</si>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</sst>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87" sqref="E187:L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40</v>
      </c>
      <c r="D1" s="56"/>
      <c r="E1" s="56"/>
      <c r="F1" s="12" t="s">
        <v>16</v>
      </c>
      <c r="G1" s="2" t="s">
        <v>17</v>
      </c>
      <c r="H1" s="57" t="s">
        <v>37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/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/>
      <c r="E13" s="9"/>
      <c r="F13" s="19"/>
      <c r="G13" s="19"/>
      <c r="H13" s="19"/>
      <c r="I13" s="19"/>
      <c r="J13" s="19"/>
      <c r="K13" s="25"/>
      <c r="L13" s="19"/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6.16</v>
      </c>
      <c r="H15" s="43">
        <v>5.7</v>
      </c>
      <c r="I15" s="43">
        <v>14.28</v>
      </c>
      <c r="J15" s="43">
        <v>133.06</v>
      </c>
      <c r="K15" s="44">
        <v>47</v>
      </c>
      <c r="L15" s="43">
        <v>15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130</v>
      </c>
      <c r="G16" s="43">
        <v>10.85</v>
      </c>
      <c r="H16" s="43">
        <v>18.600000000000001</v>
      </c>
      <c r="I16" s="43">
        <v>11.68</v>
      </c>
      <c r="J16" s="43">
        <v>257.52</v>
      </c>
      <c r="K16" s="44">
        <v>76</v>
      </c>
      <c r="L16" s="43">
        <v>44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8.51</v>
      </c>
      <c r="H17" s="43">
        <v>6.36</v>
      </c>
      <c r="I17" s="43">
        <v>37.700000000000003</v>
      </c>
      <c r="J17" s="43">
        <v>242.04</v>
      </c>
      <c r="K17" s="44">
        <v>202</v>
      </c>
      <c r="L17" s="43">
        <v>13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83.7</v>
      </c>
      <c r="K18" s="44">
        <v>495</v>
      </c>
      <c r="L18" s="43">
        <v>5</v>
      </c>
    </row>
    <row r="19" spans="1:12" ht="14.4" x14ac:dyDescent="0.3">
      <c r="A19" s="23"/>
      <c r="B19" s="15"/>
      <c r="C19" s="11"/>
      <c r="D19" s="7" t="s">
        <v>44</v>
      </c>
      <c r="E19" s="42" t="s">
        <v>46</v>
      </c>
      <c r="F19" s="43">
        <v>25</v>
      </c>
      <c r="G19" s="43">
        <v>1.7</v>
      </c>
      <c r="H19" s="43">
        <v>0.33</v>
      </c>
      <c r="I19" s="43">
        <v>9.9499999999999993</v>
      </c>
      <c r="J19" s="43">
        <v>49.53</v>
      </c>
      <c r="K19" s="44">
        <v>574</v>
      </c>
      <c r="L19" s="43">
        <v>1.2</v>
      </c>
    </row>
    <row r="20" spans="1:12" ht="14.4" x14ac:dyDescent="0.3">
      <c r="A20" s="23"/>
      <c r="B20" s="15"/>
      <c r="C20" s="11"/>
      <c r="D20" s="7" t="s">
        <v>45</v>
      </c>
      <c r="E20" s="42" t="s">
        <v>47</v>
      </c>
      <c r="F20" s="43">
        <v>40</v>
      </c>
      <c r="G20" s="43">
        <v>3.04</v>
      </c>
      <c r="H20" s="43">
        <v>0.32</v>
      </c>
      <c r="I20" s="43">
        <v>19.68</v>
      </c>
      <c r="J20" s="43">
        <v>93.76</v>
      </c>
      <c r="K20" s="44">
        <v>573</v>
      </c>
      <c r="L20" s="43">
        <v>2.8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customHeight="1" x14ac:dyDescent="0.3">
      <c r="A23" s="24"/>
      <c r="B23" s="17"/>
      <c r="C23" s="8"/>
      <c r="D23" s="18" t="s">
        <v>31</v>
      </c>
      <c r="E23" s="9"/>
      <c r="F23" s="19">
        <f>SUM(F14:F22)</f>
        <v>745</v>
      </c>
      <c r="G23" s="19">
        <f t="shared" ref="G23:J23" si="0">SUM(G14:G22)</f>
        <v>30.859999999999996</v>
      </c>
      <c r="H23" s="19">
        <f t="shared" si="0"/>
        <v>31.41</v>
      </c>
      <c r="I23" s="19">
        <f t="shared" si="0"/>
        <v>113.39000000000001</v>
      </c>
      <c r="J23" s="19">
        <f t="shared" si="0"/>
        <v>859.61</v>
      </c>
      <c r="K23" s="25"/>
      <c r="L23" s="19">
        <f t="shared" ref="L23" si="1">SUM(L14:L22)</f>
        <v>81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745</v>
      </c>
      <c r="G24" s="32">
        <f t="shared" ref="G24:J24" si="2">G13+G23</f>
        <v>30.859999999999996</v>
      </c>
      <c r="H24" s="32">
        <f t="shared" si="2"/>
        <v>31.41</v>
      </c>
      <c r="I24" s="32">
        <f t="shared" si="2"/>
        <v>113.39000000000001</v>
      </c>
      <c r="J24" s="32">
        <f t="shared" si="2"/>
        <v>859.61</v>
      </c>
      <c r="K24" s="32"/>
      <c r="L24" s="32">
        <f t="shared" ref="L24" si="3">L13+L23</f>
        <v>81</v>
      </c>
    </row>
    <row r="25" spans="1:12" ht="14.4" x14ac:dyDescent="0.3">
      <c r="A25" s="14">
        <v>1</v>
      </c>
      <c r="B25" s="15">
        <v>2</v>
      </c>
      <c r="C25" s="22" t="s">
        <v>20</v>
      </c>
      <c r="D25" s="5"/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/>
      <c r="E32" s="9"/>
      <c r="F32" s="19"/>
      <c r="G32" s="19"/>
      <c r="H32" s="19"/>
      <c r="I32" s="19"/>
      <c r="J32" s="19"/>
      <c r="K32" s="25"/>
      <c r="L32" s="19"/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3.9</v>
      </c>
      <c r="H34" s="43">
        <v>5.92</v>
      </c>
      <c r="I34" s="43">
        <v>12.42</v>
      </c>
      <c r="J34" s="43">
        <v>118.56</v>
      </c>
      <c r="K34" s="44">
        <v>100</v>
      </c>
      <c r="L34" s="43">
        <v>13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130</v>
      </c>
      <c r="G35" s="43">
        <v>12.56</v>
      </c>
      <c r="H35" s="43">
        <v>16.079999999999998</v>
      </c>
      <c r="I35" s="43">
        <v>12.67</v>
      </c>
      <c r="J35" s="43">
        <v>245.64</v>
      </c>
      <c r="K35" s="44">
        <v>88</v>
      </c>
      <c r="L35" s="43">
        <v>40</v>
      </c>
    </row>
    <row r="36" spans="1:12" ht="14.4" x14ac:dyDescent="0.3">
      <c r="A36" s="14"/>
      <c r="B36" s="15"/>
      <c r="C36" s="11"/>
      <c r="D36" s="7" t="s">
        <v>29</v>
      </c>
      <c r="E36" s="42" t="s">
        <v>41</v>
      </c>
      <c r="F36" s="43">
        <v>150</v>
      </c>
      <c r="G36" s="43">
        <v>3.15</v>
      </c>
      <c r="H36" s="43">
        <v>5.25</v>
      </c>
      <c r="I36" s="43">
        <v>21.9</v>
      </c>
      <c r="J36" s="43">
        <v>147.44999999999999</v>
      </c>
      <c r="K36" s="44">
        <v>92</v>
      </c>
      <c r="L36" s="43">
        <v>19</v>
      </c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0.67</v>
      </c>
      <c r="H37" s="43">
        <v>0.27</v>
      </c>
      <c r="I37" s="43">
        <v>18.3</v>
      </c>
      <c r="J37" s="43">
        <v>78.31</v>
      </c>
      <c r="K37" s="44">
        <v>496</v>
      </c>
      <c r="L37" s="43">
        <v>5</v>
      </c>
    </row>
    <row r="38" spans="1:12" ht="14.4" x14ac:dyDescent="0.3">
      <c r="A38" s="14"/>
      <c r="B38" s="15"/>
      <c r="C38" s="11"/>
      <c r="D38" s="7" t="s">
        <v>44</v>
      </c>
      <c r="E38" s="42" t="s">
        <v>46</v>
      </c>
      <c r="F38" s="43">
        <v>25</v>
      </c>
      <c r="G38" s="43">
        <v>1.7</v>
      </c>
      <c r="H38" s="43">
        <v>0.33</v>
      </c>
      <c r="I38" s="43">
        <v>9.9499999999999993</v>
      </c>
      <c r="J38" s="43">
        <v>49.53</v>
      </c>
      <c r="K38" s="44">
        <v>574</v>
      </c>
      <c r="L38" s="43">
        <v>1.2</v>
      </c>
    </row>
    <row r="39" spans="1:12" ht="14.4" x14ac:dyDescent="0.3">
      <c r="A39" s="14"/>
      <c r="B39" s="15"/>
      <c r="C39" s="11"/>
      <c r="D39" s="7" t="s">
        <v>45</v>
      </c>
      <c r="E39" s="42" t="s">
        <v>47</v>
      </c>
      <c r="F39" s="43">
        <v>40</v>
      </c>
      <c r="G39" s="43">
        <v>3.04</v>
      </c>
      <c r="H39" s="43">
        <v>0.32</v>
      </c>
      <c r="I39" s="43">
        <v>19.68</v>
      </c>
      <c r="J39" s="43">
        <v>93.76</v>
      </c>
      <c r="K39" s="44">
        <v>573</v>
      </c>
      <c r="L39" s="43">
        <v>2.8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745</v>
      </c>
      <c r="G42" s="19">
        <f t="shared" ref="G42" si="4">SUM(G33:G41)</f>
        <v>25.02</v>
      </c>
      <c r="H42" s="19">
        <f t="shared" ref="H42" si="5">SUM(H33:H41)</f>
        <v>28.169999999999998</v>
      </c>
      <c r="I42" s="19">
        <f t="shared" ref="I42" si="6">SUM(I33:I41)</f>
        <v>94.919999999999987</v>
      </c>
      <c r="J42" s="19">
        <f t="shared" ref="J42:L42" si="7">SUM(J33:J41)</f>
        <v>733.25</v>
      </c>
      <c r="K42" s="25"/>
      <c r="L42" s="19">
        <f t="shared" si="7"/>
        <v>81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745</v>
      </c>
      <c r="G43" s="32">
        <f t="shared" ref="G43" si="8">G32+G42</f>
        <v>25.02</v>
      </c>
      <c r="H43" s="32">
        <f t="shared" ref="H43" si="9">H32+H42</f>
        <v>28.169999999999998</v>
      </c>
      <c r="I43" s="32">
        <f t="shared" ref="I43" si="10">I32+I42</f>
        <v>94.919999999999987</v>
      </c>
      <c r="J43" s="32">
        <f t="shared" ref="J43:L43" si="11">J32+J42</f>
        <v>733.25</v>
      </c>
      <c r="K43" s="32"/>
      <c r="L43" s="32">
        <f t="shared" si="11"/>
        <v>81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26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31</v>
      </c>
      <c r="E51" s="9"/>
      <c r="F51" s="19"/>
      <c r="G51" s="19"/>
      <c r="H51" s="19"/>
      <c r="I51" s="19"/>
      <c r="J51" s="19"/>
      <c r="K51" s="25"/>
      <c r="L51" s="19"/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3.68</v>
      </c>
      <c r="H53" s="43">
        <v>5.82</v>
      </c>
      <c r="I53" s="43">
        <v>11.24</v>
      </c>
      <c r="J53" s="43">
        <v>112.06</v>
      </c>
      <c r="K53" s="44">
        <v>94</v>
      </c>
      <c r="L53" s="43">
        <v>18</v>
      </c>
    </row>
    <row r="54" spans="1:12" ht="14.4" x14ac:dyDescent="0.3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10.8</v>
      </c>
      <c r="H54" s="43">
        <v>21.6</v>
      </c>
      <c r="I54" s="43">
        <v>4.5</v>
      </c>
      <c r="J54" s="43">
        <v>255.6</v>
      </c>
      <c r="K54" s="44">
        <v>63</v>
      </c>
      <c r="L54" s="43">
        <v>50</v>
      </c>
    </row>
    <row r="55" spans="1:12" ht="14.4" x14ac:dyDescent="0.3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5.45</v>
      </c>
      <c r="H55" s="43">
        <v>6.75</v>
      </c>
      <c r="I55" s="43">
        <v>33.75</v>
      </c>
      <c r="J55" s="43">
        <v>217.53</v>
      </c>
      <c r="K55" s="44">
        <v>97</v>
      </c>
      <c r="L55" s="43">
        <v>6</v>
      </c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0.2</v>
      </c>
      <c r="H56" s="43">
        <v>0.1</v>
      </c>
      <c r="I56" s="43">
        <v>9.3000000000000007</v>
      </c>
      <c r="J56" s="43">
        <v>38.9</v>
      </c>
      <c r="K56" s="44">
        <v>457</v>
      </c>
      <c r="L56" s="43">
        <v>3</v>
      </c>
    </row>
    <row r="57" spans="1:12" ht="14.4" x14ac:dyDescent="0.3">
      <c r="A57" s="23"/>
      <c r="B57" s="15"/>
      <c r="C57" s="11"/>
      <c r="D57" s="7" t="s">
        <v>44</v>
      </c>
      <c r="E57" s="42" t="s">
        <v>46</v>
      </c>
      <c r="F57" s="43">
        <v>25</v>
      </c>
      <c r="G57" s="43">
        <v>1.7</v>
      </c>
      <c r="H57" s="43">
        <v>0.33</v>
      </c>
      <c r="I57" s="43">
        <v>9.9499999999999993</v>
      </c>
      <c r="J57" s="43">
        <v>49.53</v>
      </c>
      <c r="K57" s="44">
        <v>574</v>
      </c>
      <c r="L57" s="43">
        <v>1.2</v>
      </c>
    </row>
    <row r="58" spans="1:12" ht="14.4" x14ac:dyDescent="0.3">
      <c r="A58" s="23"/>
      <c r="B58" s="15"/>
      <c r="C58" s="11"/>
      <c r="D58" s="7" t="s">
        <v>45</v>
      </c>
      <c r="E58" s="42" t="s">
        <v>47</v>
      </c>
      <c r="F58" s="43">
        <v>40</v>
      </c>
      <c r="G58" s="43">
        <v>3.04</v>
      </c>
      <c r="H58" s="43">
        <v>0.32</v>
      </c>
      <c r="I58" s="43">
        <v>19.68</v>
      </c>
      <c r="J58" s="43">
        <v>93.76</v>
      </c>
      <c r="K58" s="44">
        <v>576</v>
      </c>
      <c r="L58" s="43">
        <v>2.8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705</v>
      </c>
      <c r="G61" s="19">
        <f t="shared" ref="G61" si="12">SUM(G52:G60)</f>
        <v>24.869999999999997</v>
      </c>
      <c r="H61" s="19">
        <f t="shared" ref="H61" si="13">SUM(H52:H60)</f>
        <v>34.92</v>
      </c>
      <c r="I61" s="19">
        <f t="shared" ref="I61" si="14">SUM(I52:I60)</f>
        <v>88.420000000000016</v>
      </c>
      <c r="J61" s="19">
        <f t="shared" ref="J61:L61" si="15">SUM(J52:J60)</f>
        <v>767.37999999999988</v>
      </c>
      <c r="K61" s="25"/>
      <c r="L61" s="19">
        <f t="shared" si="15"/>
        <v>81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705</v>
      </c>
      <c r="G62" s="32">
        <f t="shared" ref="G62" si="16">G51+G61</f>
        <v>24.869999999999997</v>
      </c>
      <c r="H62" s="32">
        <f t="shared" ref="H62" si="17">H51+H61</f>
        <v>34.92</v>
      </c>
      <c r="I62" s="32">
        <f t="shared" ref="I62" si="18">I51+I61</f>
        <v>88.420000000000016</v>
      </c>
      <c r="J62" s="32">
        <f t="shared" ref="J62:L62" si="19">J51+J61</f>
        <v>767.37999999999988</v>
      </c>
      <c r="K62" s="32"/>
      <c r="L62" s="32">
        <f t="shared" si="19"/>
        <v>81</v>
      </c>
    </row>
    <row r="63" spans="1:12" ht="14.4" x14ac:dyDescent="0.3">
      <c r="A63" s="20">
        <v>1</v>
      </c>
      <c r="B63" s="21">
        <v>4</v>
      </c>
      <c r="C63" s="22" t="s">
        <v>20</v>
      </c>
      <c r="D63" s="5"/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/>
      <c r="E70" s="9"/>
      <c r="F70" s="19"/>
      <c r="G70" s="19"/>
      <c r="H70" s="19"/>
      <c r="I70" s="19"/>
      <c r="J70" s="19"/>
      <c r="K70" s="25"/>
      <c r="L70" s="19"/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4.9000000000000004</v>
      </c>
      <c r="H72" s="43">
        <v>7.65</v>
      </c>
      <c r="I72" s="43">
        <v>13.6</v>
      </c>
      <c r="J72" s="43">
        <v>142.85</v>
      </c>
      <c r="K72" s="44">
        <v>115</v>
      </c>
      <c r="L72" s="43">
        <v>17</v>
      </c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57</v>
      </c>
      <c r="F74" s="43">
        <v>230</v>
      </c>
      <c r="G74" s="43">
        <v>16.809999999999999</v>
      </c>
      <c r="H74" s="43">
        <v>22.77</v>
      </c>
      <c r="I74" s="43">
        <v>14.42</v>
      </c>
      <c r="J74" s="43">
        <v>329.87</v>
      </c>
      <c r="K74" s="44">
        <v>196</v>
      </c>
      <c r="L74" s="43">
        <v>55</v>
      </c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83.7</v>
      </c>
      <c r="K75" s="44">
        <v>495</v>
      </c>
      <c r="L75" s="43">
        <v>5</v>
      </c>
    </row>
    <row r="76" spans="1:12" ht="14.4" x14ac:dyDescent="0.3">
      <c r="A76" s="23"/>
      <c r="B76" s="15"/>
      <c r="C76" s="11"/>
      <c r="D76" s="7" t="s">
        <v>44</v>
      </c>
      <c r="E76" s="42" t="s">
        <v>46</v>
      </c>
      <c r="F76" s="43">
        <v>25</v>
      </c>
      <c r="G76" s="43">
        <v>1.7</v>
      </c>
      <c r="H76" s="43">
        <v>0.33</v>
      </c>
      <c r="I76" s="43">
        <v>9.9499999999999993</v>
      </c>
      <c r="J76" s="43">
        <v>49.53</v>
      </c>
      <c r="K76" s="44">
        <v>574</v>
      </c>
      <c r="L76" s="43">
        <v>1.2</v>
      </c>
    </row>
    <row r="77" spans="1:12" ht="14.4" x14ac:dyDescent="0.3">
      <c r="A77" s="23"/>
      <c r="B77" s="15"/>
      <c r="C77" s="11"/>
      <c r="D77" s="7" t="s">
        <v>45</v>
      </c>
      <c r="E77" s="42" t="s">
        <v>47</v>
      </c>
      <c r="F77" s="43">
        <v>50</v>
      </c>
      <c r="G77" s="43">
        <v>3.8</v>
      </c>
      <c r="H77" s="43">
        <v>0.32</v>
      </c>
      <c r="I77" s="43">
        <v>24.6</v>
      </c>
      <c r="J77" s="43">
        <v>117.2</v>
      </c>
      <c r="K77" s="44">
        <v>573</v>
      </c>
      <c r="L77" s="43">
        <v>2.8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755</v>
      </c>
      <c r="G80" s="19">
        <f t="shared" ref="G80" si="20">SUM(G71:G79)</f>
        <v>27.810000000000002</v>
      </c>
      <c r="H80" s="19">
        <f t="shared" ref="H80" si="21">SUM(H71:H79)</f>
        <v>31.17</v>
      </c>
      <c r="I80" s="19">
        <f t="shared" ref="I80" si="22">SUM(I71:I79)</f>
        <v>82.670000000000016</v>
      </c>
      <c r="J80" s="19">
        <f t="shared" ref="J80:L80" si="23">SUM(J71:J79)</f>
        <v>723.15000000000009</v>
      </c>
      <c r="K80" s="25"/>
      <c r="L80" s="19">
        <f t="shared" si="23"/>
        <v>81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755</v>
      </c>
      <c r="G81" s="32">
        <f t="shared" ref="G81" si="24">G70+G80</f>
        <v>27.810000000000002</v>
      </c>
      <c r="H81" s="32">
        <f t="shared" ref="H81" si="25">H70+H80</f>
        <v>31.17</v>
      </c>
      <c r="I81" s="32">
        <f t="shared" ref="I81" si="26">I70+I80</f>
        <v>82.670000000000016</v>
      </c>
      <c r="J81" s="32">
        <f t="shared" ref="J81:L81" si="27">J70+J80</f>
        <v>723.15000000000009</v>
      </c>
      <c r="K81" s="32"/>
      <c r="L81" s="32">
        <f t="shared" si="27"/>
        <v>81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31</v>
      </c>
      <c r="E89" s="9"/>
      <c r="F89" s="19"/>
      <c r="G89" s="19"/>
      <c r="H89" s="19"/>
      <c r="I89" s="19"/>
      <c r="J89" s="19"/>
      <c r="K89" s="25"/>
      <c r="L89" s="19"/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3.96</v>
      </c>
      <c r="H91" s="43">
        <v>5.42</v>
      </c>
      <c r="I91" s="43">
        <v>11.42</v>
      </c>
      <c r="J91" s="43">
        <v>110.3</v>
      </c>
      <c r="K91" s="44">
        <v>128</v>
      </c>
      <c r="L91" s="43">
        <v>17</v>
      </c>
    </row>
    <row r="92" spans="1:12" ht="14.4" x14ac:dyDescent="0.3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12.15</v>
      </c>
      <c r="H92" s="43">
        <v>18.899999999999999</v>
      </c>
      <c r="I92" s="43">
        <v>8.91</v>
      </c>
      <c r="J92" s="43">
        <v>254.34</v>
      </c>
      <c r="K92" s="44">
        <v>452</v>
      </c>
      <c r="L92" s="43">
        <v>37</v>
      </c>
    </row>
    <row r="93" spans="1:12" ht="14.4" x14ac:dyDescent="0.3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3.15</v>
      </c>
      <c r="H93" s="43">
        <v>9.6</v>
      </c>
      <c r="I93" s="43">
        <v>27.75</v>
      </c>
      <c r="J93" s="43">
        <v>210</v>
      </c>
      <c r="K93" s="44">
        <v>216</v>
      </c>
      <c r="L93" s="43">
        <v>18</v>
      </c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83.7</v>
      </c>
      <c r="K94" s="44">
        <v>495</v>
      </c>
      <c r="L94" s="43">
        <v>5</v>
      </c>
    </row>
    <row r="95" spans="1:12" ht="14.4" x14ac:dyDescent="0.3">
      <c r="A95" s="23"/>
      <c r="B95" s="15"/>
      <c r="C95" s="11"/>
      <c r="D95" s="7" t="s">
        <v>60</v>
      </c>
      <c r="E95" s="42" t="s">
        <v>46</v>
      </c>
      <c r="F95" s="43">
        <v>25</v>
      </c>
      <c r="G95" s="43">
        <v>1.7</v>
      </c>
      <c r="H95" s="43">
        <v>0.33</v>
      </c>
      <c r="I95" s="43">
        <v>9.9499999999999993</v>
      </c>
      <c r="J95" s="43">
        <v>49.53</v>
      </c>
      <c r="K95" s="44">
        <v>574</v>
      </c>
      <c r="L95" s="43">
        <v>1.2</v>
      </c>
    </row>
    <row r="96" spans="1:12" ht="14.4" x14ac:dyDescent="0.3">
      <c r="A96" s="23"/>
      <c r="B96" s="15"/>
      <c r="C96" s="11"/>
      <c r="D96" s="7" t="s">
        <v>45</v>
      </c>
      <c r="E96" s="42" t="s">
        <v>47</v>
      </c>
      <c r="F96" s="43">
        <v>40</v>
      </c>
      <c r="G96" s="43">
        <v>3.04</v>
      </c>
      <c r="H96" s="43">
        <v>0.32</v>
      </c>
      <c r="I96" s="43">
        <v>19.68</v>
      </c>
      <c r="J96" s="43">
        <v>93.76</v>
      </c>
      <c r="K96" s="44">
        <v>573</v>
      </c>
      <c r="L96" s="43">
        <v>2.8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705</v>
      </c>
      <c r="G99" s="19">
        <f t="shared" ref="G99" si="28">SUM(G90:G98)</f>
        <v>24.599999999999998</v>
      </c>
      <c r="H99" s="19">
        <f t="shared" ref="H99" si="29">SUM(H90:H98)</f>
        <v>34.67</v>
      </c>
      <c r="I99" s="19">
        <f t="shared" ref="I99" si="30">SUM(I90:I98)</f>
        <v>97.81</v>
      </c>
      <c r="J99" s="19">
        <f t="shared" ref="J99:L99" si="31">SUM(J90:J98)</f>
        <v>801.63</v>
      </c>
      <c r="K99" s="25"/>
      <c r="L99" s="19">
        <f t="shared" si="31"/>
        <v>81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705</v>
      </c>
      <c r="G100" s="32">
        <f t="shared" ref="G100" si="32">G89+G99</f>
        <v>24.599999999999998</v>
      </c>
      <c r="H100" s="32">
        <f t="shared" ref="H100" si="33">H89+H99</f>
        <v>34.67</v>
      </c>
      <c r="I100" s="32">
        <f t="shared" ref="I100" si="34">I89+I99</f>
        <v>97.81</v>
      </c>
      <c r="J100" s="32">
        <f t="shared" ref="J100:L100" si="35">J89+J99</f>
        <v>801.63</v>
      </c>
      <c r="K100" s="32"/>
      <c r="L100" s="32">
        <f t="shared" si="35"/>
        <v>81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31</v>
      </c>
      <c r="E108" s="9"/>
      <c r="F108" s="19"/>
      <c r="G108" s="19"/>
      <c r="H108" s="19"/>
      <c r="I108" s="19"/>
      <c r="J108" s="19"/>
      <c r="K108" s="25"/>
      <c r="L108" s="19"/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4.24</v>
      </c>
      <c r="H110" s="43">
        <v>5.56</v>
      </c>
      <c r="I110" s="43">
        <v>15</v>
      </c>
      <c r="J110" s="43">
        <v>127</v>
      </c>
      <c r="K110" s="44">
        <v>46</v>
      </c>
      <c r="L110" s="43">
        <v>14</v>
      </c>
    </row>
    <row r="111" spans="1:12" ht="14.4" x14ac:dyDescent="0.3">
      <c r="A111" s="23"/>
      <c r="B111" s="15"/>
      <c r="C111" s="11"/>
      <c r="D111" s="7" t="s">
        <v>28</v>
      </c>
      <c r="E111" s="42" t="s">
        <v>62</v>
      </c>
      <c r="F111" s="43">
        <v>90</v>
      </c>
      <c r="G111" s="43">
        <v>14.31</v>
      </c>
      <c r="H111" s="43">
        <v>12.96</v>
      </c>
      <c r="I111" s="43">
        <v>14.4</v>
      </c>
      <c r="J111" s="43">
        <v>231.48</v>
      </c>
      <c r="K111" s="44">
        <v>451</v>
      </c>
      <c r="L111" s="43">
        <v>42</v>
      </c>
    </row>
    <row r="112" spans="1:12" ht="14.4" x14ac:dyDescent="0.3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4.5</v>
      </c>
      <c r="H112" s="43">
        <v>6.15</v>
      </c>
      <c r="I112" s="43">
        <v>24.9</v>
      </c>
      <c r="J112" s="43">
        <v>172.95</v>
      </c>
      <c r="K112" s="44">
        <v>510</v>
      </c>
      <c r="L112" s="43">
        <v>16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83.7</v>
      </c>
      <c r="K113" s="44">
        <v>495</v>
      </c>
      <c r="L113" s="43">
        <v>5</v>
      </c>
    </row>
    <row r="114" spans="1:12" ht="14.4" x14ac:dyDescent="0.3">
      <c r="A114" s="23"/>
      <c r="B114" s="15"/>
      <c r="C114" s="11"/>
      <c r="D114" s="7" t="s">
        <v>44</v>
      </c>
      <c r="E114" s="42" t="s">
        <v>46</v>
      </c>
      <c r="F114" s="43">
        <v>25</v>
      </c>
      <c r="G114" s="43">
        <v>1.7</v>
      </c>
      <c r="H114" s="2">
        <v>0.33</v>
      </c>
      <c r="I114" s="43">
        <v>9.9499999999999993</v>
      </c>
      <c r="J114" s="43">
        <v>49.53</v>
      </c>
      <c r="K114" s="44">
        <v>574</v>
      </c>
      <c r="L114" s="43">
        <v>1.2</v>
      </c>
    </row>
    <row r="115" spans="1:12" ht="14.4" x14ac:dyDescent="0.3">
      <c r="A115" s="23"/>
      <c r="B115" s="15"/>
      <c r="C115" s="11"/>
      <c r="D115" s="7" t="s">
        <v>77</v>
      </c>
      <c r="E115" s="42" t="s">
        <v>47</v>
      </c>
      <c r="F115" s="43">
        <v>40</v>
      </c>
      <c r="G115" s="43">
        <v>3.04</v>
      </c>
      <c r="H115" s="43">
        <v>0.32</v>
      </c>
      <c r="I115" s="43">
        <v>19.68</v>
      </c>
      <c r="J115" s="43">
        <v>93.76</v>
      </c>
      <c r="K115" s="44">
        <v>573</v>
      </c>
      <c r="L115" s="43">
        <v>2.8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705</v>
      </c>
      <c r="G118" s="19">
        <f t="shared" ref="G118:J118" si="36">SUM(G109:G117)</f>
        <v>28.39</v>
      </c>
      <c r="H118" s="19">
        <f t="shared" si="36"/>
        <v>25.42</v>
      </c>
      <c r="I118" s="19">
        <f t="shared" si="36"/>
        <v>104.03</v>
      </c>
      <c r="J118" s="19">
        <f t="shared" si="36"/>
        <v>758.42000000000007</v>
      </c>
      <c r="K118" s="25"/>
      <c r="L118" s="19">
        <f t="shared" ref="L118" si="37">SUM(L109:L117)</f>
        <v>81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705</v>
      </c>
      <c r="G119" s="32">
        <f t="shared" ref="G119" si="38">G108+G118</f>
        <v>28.39</v>
      </c>
      <c r="H119" s="32">
        <f t="shared" ref="H119" si="39">H108+H118</f>
        <v>25.42</v>
      </c>
      <c r="I119" s="32">
        <f t="shared" ref="I119" si="40">I108+I118</f>
        <v>104.03</v>
      </c>
      <c r="J119" s="32">
        <f t="shared" ref="J119:L119" si="41">J108+J118</f>
        <v>758.42000000000007</v>
      </c>
      <c r="K119" s="32"/>
      <c r="L119" s="32">
        <f t="shared" si="41"/>
        <v>81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31</v>
      </c>
      <c r="E127" s="9"/>
      <c r="F127" s="19"/>
      <c r="G127" s="19"/>
      <c r="H127" s="19"/>
      <c r="I127" s="19"/>
      <c r="J127" s="19"/>
      <c r="K127" s="25"/>
      <c r="L127" s="19"/>
    </row>
    <row r="128" spans="1:12" ht="14.25" customHeigh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10.8</v>
      </c>
      <c r="H129" s="43">
        <v>2.88</v>
      </c>
      <c r="I129" s="43">
        <v>10</v>
      </c>
      <c r="J129" s="43">
        <v>109.12</v>
      </c>
      <c r="K129" s="44">
        <v>60</v>
      </c>
      <c r="L129" s="43">
        <v>22</v>
      </c>
    </row>
    <row r="130" spans="1:12" ht="14.4" x14ac:dyDescent="0.3">
      <c r="A130" s="14"/>
      <c r="B130" s="15"/>
      <c r="C130" s="11"/>
      <c r="D130" s="7" t="s">
        <v>28</v>
      </c>
      <c r="E130" s="42" t="s">
        <v>65</v>
      </c>
      <c r="F130" s="43">
        <v>90</v>
      </c>
      <c r="G130" s="43">
        <v>5.7</v>
      </c>
      <c r="H130" s="43">
        <v>13.19</v>
      </c>
      <c r="I130" s="43">
        <v>9.5</v>
      </c>
      <c r="J130" s="43">
        <v>179.43</v>
      </c>
      <c r="K130" s="44">
        <v>462</v>
      </c>
      <c r="L130" s="43">
        <v>44</v>
      </c>
    </row>
    <row r="131" spans="1:12" ht="14.4" x14ac:dyDescent="0.3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5.45</v>
      </c>
      <c r="H131" s="43">
        <v>6.75</v>
      </c>
      <c r="I131" s="43">
        <v>33.75</v>
      </c>
      <c r="J131" s="43">
        <v>217.53</v>
      </c>
      <c r="K131" s="44">
        <v>97</v>
      </c>
      <c r="L131" s="43">
        <v>6</v>
      </c>
    </row>
    <row r="132" spans="1:12" ht="14.4" x14ac:dyDescent="0.3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0.67</v>
      </c>
      <c r="H132" s="43">
        <v>0.27</v>
      </c>
      <c r="I132" s="43">
        <v>18.3</v>
      </c>
      <c r="J132" s="43">
        <v>78.31</v>
      </c>
      <c r="K132" s="44">
        <v>496</v>
      </c>
      <c r="L132" s="43">
        <v>5</v>
      </c>
    </row>
    <row r="133" spans="1:12" ht="14.4" x14ac:dyDescent="0.3">
      <c r="A133" s="14"/>
      <c r="B133" s="15"/>
      <c r="C133" s="11"/>
      <c r="D133" s="7" t="s">
        <v>44</v>
      </c>
      <c r="E133" s="42" t="s">
        <v>46</v>
      </c>
      <c r="F133" s="43">
        <v>25</v>
      </c>
      <c r="G133" s="43">
        <v>1.7</v>
      </c>
      <c r="H133" s="43">
        <v>0.33</v>
      </c>
      <c r="I133" s="43">
        <v>9.9499999999999993</v>
      </c>
      <c r="J133" s="43">
        <v>49.53</v>
      </c>
      <c r="K133" s="44">
        <v>574</v>
      </c>
      <c r="L133" s="43">
        <v>1.2</v>
      </c>
    </row>
    <row r="134" spans="1:12" ht="14.4" x14ac:dyDescent="0.3">
      <c r="A134" s="14"/>
      <c r="B134" s="15"/>
      <c r="C134" s="11"/>
      <c r="D134" s="7" t="s">
        <v>45</v>
      </c>
      <c r="E134" s="42" t="s">
        <v>47</v>
      </c>
      <c r="F134" s="43">
        <v>40</v>
      </c>
      <c r="G134" s="43">
        <v>3.04</v>
      </c>
      <c r="H134" s="43">
        <v>0.32</v>
      </c>
      <c r="I134" s="43">
        <v>19.68</v>
      </c>
      <c r="J134" s="43">
        <v>93.76</v>
      </c>
      <c r="K134" s="44">
        <v>573</v>
      </c>
      <c r="L134" s="43">
        <v>2.8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705</v>
      </c>
      <c r="G137" s="19">
        <f t="shared" ref="G137:J137" si="42">SUM(G128:G136)</f>
        <v>27.36</v>
      </c>
      <c r="H137" s="19">
        <f t="shared" si="42"/>
        <v>23.74</v>
      </c>
      <c r="I137" s="19">
        <f t="shared" si="42"/>
        <v>101.18</v>
      </c>
      <c r="J137" s="19">
        <f t="shared" si="42"/>
        <v>727.68000000000006</v>
      </c>
      <c r="K137" s="25"/>
      <c r="L137" s="19">
        <f t="shared" ref="L137" si="43">SUM(L128:L136)</f>
        <v>81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705</v>
      </c>
      <c r="G138" s="32">
        <f t="shared" ref="G138" si="44">G127+G137</f>
        <v>27.36</v>
      </c>
      <c r="H138" s="32">
        <f t="shared" ref="H138" si="45">H127+H137</f>
        <v>23.74</v>
      </c>
      <c r="I138" s="32">
        <f t="shared" ref="I138" si="46">I127+I137</f>
        <v>101.18</v>
      </c>
      <c r="J138" s="32">
        <f t="shared" ref="J138:L138" si="47">J127+J137</f>
        <v>727.68000000000006</v>
      </c>
      <c r="K138" s="32"/>
      <c r="L138" s="32">
        <f t="shared" si="47"/>
        <v>81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38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31</v>
      </c>
      <c r="E146" s="9"/>
      <c r="F146" s="19"/>
      <c r="G146" s="19"/>
      <c r="H146" s="19"/>
      <c r="I146" s="19"/>
      <c r="J146" s="19"/>
      <c r="K146" s="25"/>
      <c r="L146" s="19"/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4.55</v>
      </c>
      <c r="H148" s="43">
        <v>7.48</v>
      </c>
      <c r="I148" s="43">
        <v>9.9</v>
      </c>
      <c r="J148" s="43">
        <v>125.08</v>
      </c>
      <c r="K148" s="44">
        <v>48</v>
      </c>
      <c r="L148" s="43">
        <v>16</v>
      </c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68</v>
      </c>
      <c r="F150" s="43">
        <v>230</v>
      </c>
      <c r="G150" s="43">
        <v>13.11</v>
      </c>
      <c r="H150" s="43">
        <v>21.74</v>
      </c>
      <c r="I150" s="43">
        <v>21.62</v>
      </c>
      <c r="J150" s="43">
        <v>334.54</v>
      </c>
      <c r="K150" s="44">
        <v>176</v>
      </c>
      <c r="L150" s="43">
        <v>56</v>
      </c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0.6</v>
      </c>
      <c r="H151" s="43">
        <v>0.1</v>
      </c>
      <c r="I151" s="43">
        <v>20.100000000000001</v>
      </c>
      <c r="J151" s="43">
        <v>83.7</v>
      </c>
      <c r="K151" s="44">
        <v>495</v>
      </c>
      <c r="L151" s="43">
        <v>5</v>
      </c>
    </row>
    <row r="152" spans="1:12" ht="14.4" x14ac:dyDescent="0.3">
      <c r="A152" s="23"/>
      <c r="B152" s="15"/>
      <c r="C152" s="11"/>
      <c r="D152" s="7" t="s">
        <v>44</v>
      </c>
      <c r="E152" s="42" t="s">
        <v>46</v>
      </c>
      <c r="F152" s="43">
        <v>25</v>
      </c>
      <c r="G152" s="43">
        <v>1.7</v>
      </c>
      <c r="H152" s="43">
        <v>0.33</v>
      </c>
      <c r="I152" s="43">
        <v>9.9499999999999993</v>
      </c>
      <c r="J152" s="43">
        <v>49.53</v>
      </c>
      <c r="K152" s="44">
        <v>574</v>
      </c>
      <c r="L152" s="43">
        <v>1.2</v>
      </c>
    </row>
    <row r="153" spans="1:12" ht="14.4" x14ac:dyDescent="0.3">
      <c r="A153" s="23"/>
      <c r="B153" s="15"/>
      <c r="C153" s="11"/>
      <c r="D153" s="7" t="s">
        <v>75</v>
      </c>
      <c r="E153" s="42" t="s">
        <v>47</v>
      </c>
      <c r="F153" s="43">
        <v>50</v>
      </c>
      <c r="G153" s="43">
        <v>3.8</v>
      </c>
      <c r="H153" s="43">
        <v>0.4</v>
      </c>
      <c r="I153" s="43">
        <v>24.6</v>
      </c>
      <c r="J153" s="43">
        <v>117.2</v>
      </c>
      <c r="K153" s="44">
        <v>573</v>
      </c>
      <c r="L153" s="43" t="s">
        <v>69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v>755</v>
      </c>
      <c r="G156" s="19">
        <v>24.04</v>
      </c>
      <c r="H156" s="19">
        <v>30.05</v>
      </c>
      <c r="I156" s="19">
        <v>86.7</v>
      </c>
      <c r="J156" s="19">
        <v>713.41</v>
      </c>
      <c r="K156" s="25"/>
      <c r="L156" s="19">
        <v>81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v>755</v>
      </c>
      <c r="G157" s="32">
        <v>24.04</v>
      </c>
      <c r="H157" s="32">
        <v>30.05</v>
      </c>
      <c r="I157" s="32">
        <v>86.7</v>
      </c>
      <c r="J157" s="32">
        <v>713.41</v>
      </c>
      <c r="K157" s="32"/>
      <c r="L157" s="32">
        <v>81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3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3" ht="14.4" x14ac:dyDescent="0.3">
      <c r="A162" s="23"/>
      <c r="B162" s="15"/>
      <c r="C162" s="11"/>
      <c r="D162" s="7" t="s">
        <v>24</v>
      </c>
      <c r="E162" s="7"/>
      <c r="F162" s="42"/>
      <c r="G162" s="43"/>
      <c r="H162" s="43"/>
      <c r="I162" s="43"/>
      <c r="J162" s="43"/>
      <c r="K162" s="43"/>
      <c r="L162" s="44"/>
    </row>
    <row r="163" spans="1:13" ht="14.4" x14ac:dyDescent="0.3">
      <c r="A163" s="23"/>
      <c r="B163" s="15"/>
      <c r="C163" s="11"/>
      <c r="D163" s="6" t="s">
        <v>23</v>
      </c>
      <c r="E163" s="7"/>
      <c r="F163" s="42"/>
      <c r="G163" s="43"/>
      <c r="H163" s="43"/>
      <c r="I163" s="43"/>
      <c r="J163" s="43"/>
      <c r="K163" s="43"/>
      <c r="L163" s="44"/>
    </row>
    <row r="164" spans="1:13" ht="14.4" x14ac:dyDescent="0.3">
      <c r="A164" s="23"/>
      <c r="B164" s="15"/>
      <c r="C164" s="11"/>
      <c r="D164" s="6"/>
      <c r="E164" s="7"/>
      <c r="F164" s="42"/>
      <c r="G164" s="43"/>
      <c r="H164" s="43"/>
      <c r="I164" s="43"/>
      <c r="J164" s="43"/>
      <c r="K164" s="43"/>
      <c r="L164" s="44"/>
      <c r="M164" s="43"/>
    </row>
    <row r="165" spans="1:13" ht="14.4" x14ac:dyDescent="0.3">
      <c r="A165" s="24"/>
      <c r="B165" s="17"/>
      <c r="C165" s="8"/>
      <c r="D165" s="18" t="s">
        <v>31</v>
      </c>
      <c r="E165" s="9"/>
      <c r="F165" s="19"/>
      <c r="G165" s="19"/>
      <c r="H165" s="19"/>
      <c r="I165" s="19"/>
      <c r="J165" s="19"/>
      <c r="K165" s="25"/>
      <c r="L165" s="19"/>
    </row>
    <row r="166" spans="1:13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3" ht="14.4" x14ac:dyDescent="0.3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6.16</v>
      </c>
      <c r="H167" s="43">
        <v>5.7</v>
      </c>
      <c r="I167" s="43">
        <v>14.28</v>
      </c>
      <c r="J167" s="43">
        <v>133.06</v>
      </c>
      <c r="K167" s="44">
        <v>47</v>
      </c>
      <c r="L167" s="43">
        <v>12</v>
      </c>
    </row>
    <row r="168" spans="1:13" ht="14.4" x14ac:dyDescent="0.3">
      <c r="A168" s="23"/>
      <c r="B168" s="15"/>
      <c r="C168" s="11"/>
      <c r="D168" s="7" t="s">
        <v>28</v>
      </c>
      <c r="E168" s="42" t="s">
        <v>71</v>
      </c>
      <c r="F168" s="43">
        <v>130</v>
      </c>
      <c r="G168" s="43">
        <v>14.81</v>
      </c>
      <c r="H168" s="43">
        <v>13.74</v>
      </c>
      <c r="I168" s="43">
        <v>15.73</v>
      </c>
      <c r="J168" s="43">
        <v>245.82</v>
      </c>
      <c r="K168" s="44">
        <v>347</v>
      </c>
      <c r="L168" s="43">
        <v>47</v>
      </c>
    </row>
    <row r="169" spans="1:13" ht="14.4" x14ac:dyDescent="0.3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4.5</v>
      </c>
      <c r="H169" s="43">
        <v>3.48</v>
      </c>
      <c r="I169" s="43">
        <v>19.55</v>
      </c>
      <c r="J169" s="43">
        <v>127.5</v>
      </c>
      <c r="K169" s="44">
        <v>510</v>
      </c>
      <c r="L169" s="43">
        <v>13</v>
      </c>
    </row>
    <row r="170" spans="1:13" ht="14.4" x14ac:dyDescent="0.3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0.67</v>
      </c>
      <c r="H170" s="43">
        <v>0.27</v>
      </c>
      <c r="I170" s="43">
        <v>18.3</v>
      </c>
      <c r="J170" s="43">
        <v>78.31</v>
      </c>
      <c r="K170" s="44">
        <v>496</v>
      </c>
      <c r="L170" s="43">
        <v>5</v>
      </c>
    </row>
    <row r="171" spans="1:13" ht="14.4" x14ac:dyDescent="0.3">
      <c r="A171" s="23"/>
      <c r="B171" s="15"/>
      <c r="C171" s="11"/>
      <c r="D171" s="7" t="s">
        <v>44</v>
      </c>
      <c r="E171" s="42" t="s">
        <v>73</v>
      </c>
      <c r="F171" s="43">
        <v>25</v>
      </c>
      <c r="G171" s="43">
        <v>1.7</v>
      </c>
      <c r="H171" s="43">
        <v>0.33</v>
      </c>
      <c r="I171" s="43">
        <v>9.9499999999999993</v>
      </c>
      <c r="J171" s="43">
        <v>49.53</v>
      </c>
      <c r="K171" s="44">
        <v>574</v>
      </c>
      <c r="L171" s="43">
        <v>1.2</v>
      </c>
    </row>
    <row r="172" spans="1:13" ht="14.4" x14ac:dyDescent="0.3">
      <c r="A172" s="23"/>
      <c r="B172" s="15"/>
      <c r="C172" s="11"/>
      <c r="D172" s="7" t="s">
        <v>45</v>
      </c>
      <c r="E172" s="42" t="s">
        <v>47</v>
      </c>
      <c r="F172" s="43">
        <v>40</v>
      </c>
      <c r="G172" s="43">
        <v>3.04</v>
      </c>
      <c r="H172" s="43">
        <v>0.32</v>
      </c>
      <c r="I172" s="43">
        <v>19.68</v>
      </c>
      <c r="J172" s="43">
        <v>93.76</v>
      </c>
      <c r="K172" s="44">
        <v>573</v>
      </c>
      <c r="L172" s="43">
        <v>2.8</v>
      </c>
    </row>
    <row r="173" spans="1:13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3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3" ht="14.4" x14ac:dyDescent="0.3">
      <c r="A175" s="24"/>
      <c r="B175" s="17"/>
      <c r="C175" s="8"/>
      <c r="D175" s="18" t="s">
        <v>31</v>
      </c>
      <c r="E175" s="9"/>
      <c r="F175" s="19">
        <v>740</v>
      </c>
      <c r="G175" s="19">
        <v>30.78</v>
      </c>
      <c r="H175" s="19">
        <v>23.81</v>
      </c>
      <c r="I175" s="19">
        <v>95.56</v>
      </c>
      <c r="J175" s="19">
        <v>719.63</v>
      </c>
      <c r="K175" s="25"/>
      <c r="L175" s="19">
        <v>81</v>
      </c>
    </row>
    <row r="176" spans="1:13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v>740</v>
      </c>
      <c r="G176" s="32">
        <v>30.78</v>
      </c>
      <c r="H176" s="32">
        <v>23.81</v>
      </c>
      <c r="I176" s="32">
        <v>95.56</v>
      </c>
      <c r="J176" s="32">
        <v>719.63</v>
      </c>
      <c r="K176" s="32"/>
      <c r="L176" s="32">
        <v>81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51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/>
      <c r="G184" s="19"/>
      <c r="H184" s="19"/>
      <c r="I184" s="19"/>
      <c r="J184" s="19"/>
      <c r="K184" s="25"/>
      <c r="L184" s="19"/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4.43</v>
      </c>
      <c r="H186" s="43">
        <v>7.23</v>
      </c>
      <c r="I186" s="43">
        <v>11.18</v>
      </c>
      <c r="J186" s="43">
        <v>127.43</v>
      </c>
      <c r="K186" s="44">
        <v>39</v>
      </c>
      <c r="L186" s="43">
        <v>16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78</v>
      </c>
      <c r="F188" s="43">
        <v>230</v>
      </c>
      <c r="G188" s="43">
        <v>18.63</v>
      </c>
      <c r="H188" s="43">
        <v>18.170000000000002</v>
      </c>
      <c r="I188" s="43">
        <v>41.63</v>
      </c>
      <c r="J188" s="43">
        <v>404.57</v>
      </c>
      <c r="K188" s="44">
        <v>492</v>
      </c>
      <c r="L188" s="43">
        <v>56</v>
      </c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83.7</v>
      </c>
      <c r="K189" s="44">
        <v>495</v>
      </c>
      <c r="L189" s="43">
        <v>5</v>
      </c>
    </row>
    <row r="190" spans="1:12" ht="14.4" x14ac:dyDescent="0.3">
      <c r="A190" s="23"/>
      <c r="B190" s="15"/>
      <c r="C190" s="11"/>
      <c r="D190" s="7" t="s">
        <v>44</v>
      </c>
      <c r="E190" s="42" t="s">
        <v>46</v>
      </c>
      <c r="F190" s="43">
        <v>20</v>
      </c>
      <c r="G190" s="43">
        <v>1.7</v>
      </c>
      <c r="H190" s="43">
        <v>0.33</v>
      </c>
      <c r="I190" s="43">
        <v>9.9499999999999993</v>
      </c>
      <c r="J190" s="43">
        <v>49.53</v>
      </c>
      <c r="K190" s="44">
        <v>574</v>
      </c>
      <c r="L190" s="43">
        <v>1.2</v>
      </c>
    </row>
    <row r="191" spans="1:12" ht="14.4" x14ac:dyDescent="0.3">
      <c r="A191" s="23"/>
      <c r="B191" s="15"/>
      <c r="C191" s="11"/>
      <c r="D191" s="7" t="s">
        <v>45</v>
      </c>
      <c r="E191" s="42" t="s">
        <v>47</v>
      </c>
      <c r="F191" s="43">
        <v>40</v>
      </c>
      <c r="G191" s="43">
        <v>3.04</v>
      </c>
      <c r="H191" s="43">
        <v>0.32</v>
      </c>
      <c r="I191" s="43">
        <v>19.68</v>
      </c>
      <c r="J191" s="43">
        <v>93.76</v>
      </c>
      <c r="K191" s="44">
        <v>573</v>
      </c>
      <c r="L191" s="43">
        <v>2.8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740</v>
      </c>
      <c r="G194" s="19">
        <f t="shared" ref="G194:J194" si="48">SUM(G185:G193)</f>
        <v>28.4</v>
      </c>
      <c r="H194" s="19">
        <f t="shared" si="48"/>
        <v>26.150000000000002</v>
      </c>
      <c r="I194" s="19">
        <f t="shared" si="48"/>
        <v>102.53999999999999</v>
      </c>
      <c r="J194" s="19">
        <f t="shared" si="48"/>
        <v>758.99</v>
      </c>
      <c r="K194" s="25"/>
      <c r="L194" s="19">
        <f t="shared" ref="L194" si="49">SUM(L185:L193)</f>
        <v>81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740</v>
      </c>
      <c r="G195" s="32">
        <f t="shared" ref="G195" si="50">G184+G194</f>
        <v>28.4</v>
      </c>
      <c r="H195" s="32">
        <f t="shared" ref="H195" si="51">H184+H194</f>
        <v>26.150000000000002</v>
      </c>
      <c r="I195" s="32">
        <f t="shared" ref="I195" si="52">I184+I194</f>
        <v>102.53999999999999</v>
      </c>
      <c r="J195" s="32">
        <f t="shared" ref="J195:L195" si="53">J184+J194</f>
        <v>758.99</v>
      </c>
      <c r="K195" s="32"/>
      <c r="L195" s="32">
        <f t="shared" si="53"/>
        <v>81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730</v>
      </c>
      <c r="G196" s="34">
        <f t="shared" ref="G196:J196" si="54">(G24+G43+G62+G81+G100+G119+G138+G157+G176+G195)/(IF(G24=0,0,1)+IF(G43=0,0,1)+IF(G62=0,0,1)+IF(G81=0,0,1)+IF(G100=0,0,1)+IF(G119=0,0,1)+IF(G138=0,0,1)+IF(G157=0,0,1)+IF(G176=0,0,1)+IF(G195=0,0,1))</f>
        <v>27.213000000000001</v>
      </c>
      <c r="H196" s="34">
        <f t="shared" si="54"/>
        <v>28.951000000000001</v>
      </c>
      <c r="I196" s="34">
        <f t="shared" si="54"/>
        <v>96.722000000000008</v>
      </c>
      <c r="J196" s="34">
        <f t="shared" si="54"/>
        <v>756.31500000000005</v>
      </c>
      <c r="K196" s="34"/>
      <c r="L196" s="34">
        <f t="shared" ref="L196" si="55">(L24+L43+L62+L81+L100+L119+L138+L157+L176+L195)/(IF(L24=0,0,1)+IF(L43=0,0,1)+IF(L62=0,0,1)+IF(L81=0,0,1)+IF(L100=0,0,1)+IF(L119=0,0,1)+IF(L138=0,0,1)+IF(L157=0,0,1)+IF(L176=0,0,1)+IF(L195=0,0,1))</f>
        <v>81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2023-11-19T08:55:07Z</cp:lastPrinted>
  <dcterms:created xsi:type="dcterms:W3CDTF">2022-05-16T14:23:56Z</dcterms:created>
  <dcterms:modified xsi:type="dcterms:W3CDTF">2025-02-07T11:06:31Z</dcterms:modified>
</cp:coreProperties>
</file>